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9180" activeTab="0"/>
  </bookViews>
  <sheets>
    <sheet name="Sheet1" sheetId="1" r:id="rId1"/>
    <sheet name="Sheet2" sheetId="2" r:id="rId2"/>
    <sheet name="Sheet3" sheetId="3" r:id="rId3"/>
  </sheets>
  <definedNames>
    <definedName name="VAC">'Sheet1'!$I$4:$I$5</definedName>
  </definedNames>
  <calcPr fullCalcOnLoad="1"/>
</workbook>
</file>

<file path=xl/comments1.xml><?xml version="1.0" encoding="utf-8"?>
<comments xmlns="http://schemas.openxmlformats.org/spreadsheetml/2006/main">
  <authors>
    <author>Phil</author>
  </authors>
  <commentList>
    <comment ref="C4" authorId="0">
      <text>
        <r>
          <rPr>
            <b/>
            <sz val="9"/>
            <rFont val="Tahoma"/>
            <family val="2"/>
          </rPr>
          <t xml:space="preserve">1.  Click on this box
2.  Click on the down arrow
3.  Select Yes or No
</t>
        </r>
      </text>
    </comment>
    <comment ref="C6" authorId="0">
      <text>
        <r>
          <rPr>
            <b/>
            <sz val="9"/>
            <rFont val="Tahoma"/>
            <family val="2"/>
          </rPr>
          <t>Enter the number of Hours.  Member may count this box or item 3 but not both.</t>
        </r>
      </text>
    </comment>
    <comment ref="C8" authorId="0">
      <text>
        <r>
          <rPr>
            <b/>
            <sz val="9"/>
            <rFont val="Tahoma"/>
            <family val="2"/>
          </rPr>
          <t>Enter number of visits.  Member may count this box or item 2 but not both.</t>
        </r>
        <r>
          <rPr>
            <sz val="9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9"/>
            <rFont val="Tahoma"/>
            <family val="2"/>
          </rPr>
          <t>Enter number of lap robes</t>
        </r>
        <r>
          <rPr>
            <sz val="9"/>
            <rFont val="Tahoma"/>
            <family val="2"/>
          </rPr>
          <t xml:space="preserve">
</t>
        </r>
      </text>
    </comment>
    <comment ref="G36" authorId="0">
      <text>
        <r>
          <rPr>
            <b/>
            <sz val="9"/>
            <rFont val="Tahoma"/>
            <family val="2"/>
          </rPr>
          <t>Cannot duplicate this one if multiple people list this and they are the same ceremony.</t>
        </r>
      </text>
    </comment>
    <comment ref="D46" authorId="0">
      <text>
        <r>
          <rPr>
            <b/>
            <sz val="9"/>
            <rFont val="Tahoma"/>
            <family val="2"/>
          </rPr>
          <t>Enter average R/T mileage to these funerals</t>
        </r>
        <r>
          <rPr>
            <sz val="9"/>
            <rFont val="Tahoma"/>
            <family val="2"/>
          </rPr>
          <t xml:space="preserve">
</t>
        </r>
      </text>
    </comment>
    <comment ref="C47" authorId="0">
      <text>
        <r>
          <rPr>
            <b/>
            <sz val="9"/>
            <rFont val="Tahoma"/>
            <family val="2"/>
          </rPr>
          <t>Enter number of times you did a reading or dedication at a veteran's funeral</t>
        </r>
        <r>
          <rPr>
            <sz val="9"/>
            <rFont val="Tahoma"/>
            <family val="2"/>
          </rPr>
          <t xml:space="preserve">
</t>
        </r>
      </text>
    </comment>
    <comment ref="C48" authorId="0">
      <text>
        <r>
          <rPr>
            <b/>
            <sz val="9"/>
            <rFont val="Tahoma"/>
            <family val="2"/>
          </rPr>
          <t>Enter number of times you were a pallbearer at a veteran's funeral</t>
        </r>
        <r>
          <rPr>
            <sz val="9"/>
            <rFont val="Tahoma"/>
            <family val="2"/>
          </rPr>
          <t xml:space="preserve">
</t>
        </r>
      </text>
    </comment>
    <comment ref="C49" authorId="0">
      <text>
        <r>
          <rPr>
            <b/>
            <sz val="9"/>
            <rFont val="Tahoma"/>
            <family val="2"/>
          </rPr>
          <t>Enter number of times you just attended a veteran's funeral</t>
        </r>
        <r>
          <rPr>
            <sz val="9"/>
            <rFont val="Tahoma"/>
            <family val="2"/>
          </rPr>
          <t xml:space="preserve">
</t>
        </r>
      </text>
    </comment>
    <comment ref="C44" authorId="0">
      <text>
        <r>
          <rPr>
            <b/>
            <sz val="9"/>
            <rFont val="Tahoma"/>
            <family val="2"/>
          </rPr>
          <t>Enter total number of Registry donations (8 max)</t>
        </r>
        <r>
          <rPr>
            <sz val="9"/>
            <rFont val="Tahoma"/>
            <family val="2"/>
          </rPr>
          <t xml:space="preserve">
See file graves registry program for names of ten</t>
        </r>
      </text>
    </comment>
    <comment ref="C40" authorId="0">
      <text>
        <r>
          <rPr>
            <b/>
            <sz val="9"/>
            <rFont val="Tahoma"/>
            <family val="2"/>
          </rPr>
          <t>Enter total number</t>
        </r>
        <r>
          <rPr>
            <sz val="9"/>
            <rFont val="Tahoma"/>
            <family val="2"/>
          </rPr>
          <t xml:space="preserve">
</t>
        </r>
      </text>
    </comment>
    <comment ref="C42" authorId="0">
      <text>
        <r>
          <rPr>
            <b/>
            <sz val="9"/>
            <rFont val="Tahoma"/>
            <family val="2"/>
          </rPr>
          <t>Enter total number (200 max)</t>
        </r>
        <r>
          <rPr>
            <sz val="9"/>
            <rFont val="Tahoma"/>
            <family val="2"/>
          </rPr>
          <t xml:space="preserve">
</t>
        </r>
      </text>
    </comment>
    <comment ref="C38" authorId="0">
      <text>
        <r>
          <rPr>
            <b/>
            <sz val="9"/>
            <rFont val="Tahoma"/>
            <family val="2"/>
          </rPr>
          <t>Enter total number</t>
        </r>
        <r>
          <rPr>
            <sz val="9"/>
            <rFont val="Tahoma"/>
            <family val="2"/>
          </rPr>
          <t xml:space="preserve">
</t>
        </r>
      </text>
    </comment>
    <comment ref="C34" authorId="0">
      <text>
        <r>
          <rPr>
            <b/>
            <sz val="9"/>
            <rFont val="Tahoma"/>
            <family val="2"/>
          </rPr>
          <t>Enter total number of Observances</t>
        </r>
        <r>
          <rPr>
            <sz val="9"/>
            <rFont val="Tahoma"/>
            <family val="2"/>
          </rPr>
          <t xml:space="preserve">
</t>
        </r>
      </text>
    </comment>
    <comment ref="C71" authorId="0">
      <text>
        <r>
          <rPr>
            <b/>
            <sz val="9"/>
            <rFont val="Tahoma"/>
            <family val="2"/>
          </rPr>
          <t>Enter original cost</t>
        </r>
        <r>
          <rPr>
            <sz val="9"/>
            <rFont val="Tahoma"/>
            <family val="2"/>
          </rPr>
          <t xml:space="preserve">
</t>
        </r>
      </text>
    </comment>
    <comment ref="C14" authorId="0">
      <text>
        <r>
          <rPr>
            <b/>
            <sz val="9"/>
            <rFont val="Tahoma"/>
            <family val="2"/>
          </rPr>
          <t>Enter number of gifts</t>
        </r>
        <r>
          <rPr>
            <sz val="9"/>
            <rFont val="Tahoma"/>
            <family val="2"/>
          </rPr>
          <t xml:space="preserve">
</t>
        </r>
      </text>
    </comment>
    <comment ref="C17" authorId="0">
      <text>
        <r>
          <rPr>
            <b/>
            <sz val="9"/>
            <rFont val="Tahoma"/>
            <family val="2"/>
          </rPr>
          <t>Enter total number of items</t>
        </r>
        <r>
          <rPr>
            <sz val="9"/>
            <rFont val="Tahoma"/>
            <family val="2"/>
          </rPr>
          <t xml:space="preserve">
</t>
        </r>
      </text>
    </comment>
    <comment ref="C19" authorId="0">
      <text>
        <r>
          <rPr>
            <b/>
            <sz val="9"/>
            <rFont val="Tahoma"/>
            <family val="2"/>
          </rPr>
          <t>Enter $ amount ($1500 max)</t>
        </r>
        <r>
          <rPr>
            <sz val="9"/>
            <rFont val="Tahoma"/>
            <family val="2"/>
          </rPr>
          <t xml:space="preserve">
</t>
        </r>
      </text>
    </comment>
    <comment ref="C21" authorId="0">
      <text>
        <r>
          <rPr>
            <b/>
            <sz val="9"/>
            <rFont val="Tahoma"/>
            <family val="2"/>
          </rPr>
          <t>Enter total publications (5 max per month)</t>
        </r>
        <r>
          <rPr>
            <sz val="9"/>
            <rFont val="Tahoma"/>
            <family val="2"/>
          </rPr>
          <t xml:space="preserve">
</t>
        </r>
      </text>
    </comment>
    <comment ref="C24" authorId="0">
      <text>
        <r>
          <rPr>
            <b/>
            <sz val="9"/>
            <rFont val="Tahoma"/>
            <family val="2"/>
          </rPr>
          <t>Enter number of outings</t>
        </r>
        <r>
          <rPr>
            <sz val="9"/>
            <rFont val="Tahoma"/>
            <family val="2"/>
          </rPr>
          <t xml:space="preserve">
</t>
        </r>
      </text>
    </comment>
    <comment ref="C25" authorId="0">
      <text>
        <r>
          <rPr>
            <b/>
            <sz val="9"/>
            <rFont val="Tahoma"/>
            <family val="2"/>
          </rPr>
          <t>Enter number of outings</t>
        </r>
        <r>
          <rPr>
            <sz val="9"/>
            <rFont val="Tahoma"/>
            <family val="2"/>
          </rPr>
          <t xml:space="preserve">
</t>
        </r>
      </text>
    </comment>
    <comment ref="C26" authorId="0">
      <text>
        <r>
          <rPr>
            <b/>
            <sz val="9"/>
            <rFont val="Tahoma"/>
            <family val="2"/>
          </rPr>
          <t>Enter number of outings</t>
        </r>
        <r>
          <rPr>
            <sz val="9"/>
            <rFont val="Tahoma"/>
            <family val="2"/>
          </rPr>
          <t xml:space="preserve">
</t>
        </r>
      </text>
    </comment>
    <comment ref="C27" authorId="0">
      <text>
        <r>
          <rPr>
            <b/>
            <sz val="9"/>
            <rFont val="Tahoma"/>
            <family val="2"/>
          </rPr>
          <t>Enter number of outings</t>
        </r>
        <r>
          <rPr>
            <sz val="9"/>
            <rFont val="Tahoma"/>
            <family val="2"/>
          </rPr>
          <t xml:space="preserve">
</t>
        </r>
      </text>
    </comment>
    <comment ref="C52" authorId="0">
      <text>
        <r>
          <rPr>
            <b/>
            <sz val="9"/>
            <rFont val="Tahoma"/>
            <family val="2"/>
          </rPr>
          <t>Enter number of items</t>
        </r>
        <r>
          <rPr>
            <sz val="9"/>
            <rFont val="Tahoma"/>
            <family val="2"/>
          </rPr>
          <t xml:space="preserve">
</t>
        </r>
      </text>
    </comment>
    <comment ref="C28" authorId="0">
      <text>
        <r>
          <rPr>
            <b/>
            <sz val="9"/>
            <rFont val="Tahoma"/>
            <family val="2"/>
          </rPr>
          <t>Enter average round trip mileage for the above outings.</t>
        </r>
      </text>
    </comment>
    <comment ref="C10" authorId="0">
      <text>
        <r>
          <rPr>
            <b/>
            <sz val="9"/>
            <rFont val="Tahoma"/>
            <family val="2"/>
          </rPr>
          <t>Enter average round trip mileage for the visits in item 3.</t>
        </r>
        <r>
          <rPr>
            <sz val="9"/>
            <rFont val="Tahoma"/>
            <family val="2"/>
          </rPr>
          <t xml:space="preserve">
</t>
        </r>
      </text>
    </comment>
    <comment ref="B1" authorId="0">
      <text>
        <r>
          <rPr>
            <b/>
            <sz val="9"/>
            <rFont val="Tahoma"/>
            <family val="2"/>
          </rPr>
          <t>Place individual's name here.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<sst xmlns="http://schemas.openxmlformats.org/spreadsheetml/2006/main" count="68" uniqueCount="62">
  <si>
    <r>
      <t xml:space="preserve">Were you appointed to a </t>
    </r>
    <r>
      <rPr>
        <b/>
        <sz val="10"/>
        <color indexed="8"/>
        <rFont val="Georgia"/>
        <family val="1"/>
      </rPr>
      <t>Veterans Adm. Council</t>
    </r>
    <r>
      <rPr>
        <sz val="10"/>
        <color indexed="8"/>
        <rFont val="Georgia"/>
        <family val="1"/>
      </rPr>
      <t xml:space="preserve"> or equivalent </t>
    </r>
  </si>
  <si>
    <t>Yes</t>
  </si>
  <si>
    <t>No</t>
  </si>
  <si>
    <t>Service Question</t>
  </si>
  <si>
    <t>Total Points</t>
  </si>
  <si>
    <r>
      <t xml:space="preserve">Each hour served in VA </t>
    </r>
    <r>
      <rPr>
        <b/>
        <sz val="10"/>
        <color indexed="8"/>
        <rFont val="Georgia"/>
        <family val="1"/>
      </rPr>
      <t>Volunteer Service Capacity</t>
    </r>
    <r>
      <rPr>
        <sz val="10"/>
        <color indexed="8"/>
        <rFont val="Georgia"/>
        <family val="1"/>
      </rPr>
      <t xml:space="preserve"> (Total)</t>
    </r>
  </si>
  <si>
    <r>
      <t xml:space="preserve">Each </t>
    </r>
    <r>
      <rPr>
        <b/>
        <sz val="10"/>
        <color indexed="8"/>
        <rFont val="Georgia"/>
        <family val="1"/>
      </rPr>
      <t>visit to a confined veteran</t>
    </r>
    <r>
      <rPr>
        <sz val="10"/>
        <color indexed="8"/>
        <rFont val="Georgia"/>
        <family val="1"/>
      </rPr>
      <t xml:space="preserve"> in the VA Hosp., nursing home, or their home</t>
    </r>
  </si>
  <si>
    <r>
      <t xml:space="preserve">Each </t>
    </r>
    <r>
      <rPr>
        <b/>
        <sz val="10"/>
        <color indexed="8"/>
        <rFont val="Georgia"/>
        <family val="1"/>
      </rPr>
      <t>lap robe donated</t>
    </r>
    <r>
      <rPr>
        <sz val="10"/>
        <color indexed="8"/>
        <rFont val="Georgia"/>
        <family val="1"/>
      </rPr>
      <t xml:space="preserve"> to Veteran in VA Hosp. Or Nursing Home </t>
    </r>
  </si>
  <si>
    <r>
      <t>Each</t>
    </r>
    <r>
      <rPr>
        <b/>
        <sz val="10"/>
        <color indexed="8"/>
        <rFont val="Georgia"/>
        <family val="1"/>
      </rPr>
      <t xml:space="preserve"> Gift donated</t>
    </r>
    <r>
      <rPr>
        <sz val="10"/>
        <color indexed="8"/>
        <rFont val="Georgia"/>
        <family val="1"/>
      </rPr>
      <t xml:space="preserve"> to Veteran in VA Hosp. Or Nursing  Home</t>
    </r>
  </si>
  <si>
    <t>Each pair of crutch pads, ditty bag, or x-ray chart holder donated to Veteran</t>
  </si>
  <si>
    <r>
      <t xml:space="preserve">Each </t>
    </r>
    <r>
      <rPr>
        <b/>
        <sz val="10"/>
        <color indexed="8"/>
        <rFont val="Georgia"/>
        <family val="1"/>
      </rPr>
      <t>dollar donated</t>
    </r>
    <r>
      <rPr>
        <sz val="10"/>
        <color indexed="8"/>
        <rFont val="Georgia"/>
        <family val="1"/>
      </rPr>
      <t xml:space="preserve"> to VAVS or Veterans Projects</t>
    </r>
  </si>
  <si>
    <r>
      <t xml:space="preserve">Each </t>
    </r>
    <r>
      <rPr>
        <b/>
        <sz val="10"/>
        <color indexed="8"/>
        <rFont val="Georgia"/>
        <family val="1"/>
      </rPr>
      <t xml:space="preserve">Publication </t>
    </r>
    <r>
      <rPr>
        <sz val="10"/>
        <color indexed="8"/>
        <rFont val="Georgia"/>
        <family val="1"/>
      </rPr>
      <t>donated to VA Library, reading room (Mag, paperbacks, etc.)</t>
    </r>
  </si>
  <si>
    <t>Total Individual Points</t>
  </si>
  <si>
    <t>Total Chapter Points</t>
  </si>
  <si>
    <r>
      <t xml:space="preserve">Each number of </t>
    </r>
    <r>
      <rPr>
        <b/>
        <sz val="10"/>
        <color indexed="8"/>
        <rFont val="Georgia"/>
        <family val="1"/>
      </rPr>
      <t>Veteran Outings</t>
    </r>
    <r>
      <rPr>
        <sz val="10"/>
        <color indexed="8"/>
        <rFont val="Georgia"/>
        <family val="1"/>
      </rPr>
      <t xml:space="preserve"> or Parties that includes Veteran Patients</t>
    </r>
  </si>
  <si>
    <t>Max $1500</t>
  </si>
  <si>
    <r>
      <rPr>
        <sz val="10"/>
        <color indexed="8"/>
        <rFont val="Georgia"/>
        <family val="1"/>
      </rPr>
      <t>Number of</t>
    </r>
    <r>
      <rPr>
        <b/>
        <sz val="10"/>
        <color indexed="8"/>
        <rFont val="Georgia"/>
        <family val="1"/>
      </rPr>
      <t xml:space="preserve"> Special observances</t>
    </r>
    <r>
      <rPr>
        <sz val="10"/>
        <color indexed="8"/>
        <rFont val="Georgia"/>
        <family val="1"/>
      </rPr>
      <t xml:space="preserve">—non-SAR meetings in coop. With other Veteran’s Org.  </t>
    </r>
  </si>
  <si>
    <t>Compatriot in uniform, descendants (invited) and others per National Handbook)</t>
  </si>
  <si>
    <t xml:space="preserve">           e.g. personal care items, playing cards, combs, puzzles, per item</t>
  </si>
  <si>
    <t>Max 200</t>
  </si>
  <si>
    <t>C) Flag Placement on a Veteran's Grave</t>
  </si>
  <si>
    <t>B) Attendance at Revolutionary Grave Marking</t>
  </si>
  <si>
    <t>D) Patriot Grave Registry donation to NSSAR (Patriot Grave Finding)</t>
  </si>
  <si>
    <t>Max 40</t>
  </si>
  <si>
    <t>E) Participation in Veteran's Funeral</t>
  </si>
  <si>
    <t xml:space="preserve">Reading or Dedication   </t>
  </si>
  <si>
    <t xml:space="preserve">Pallbearer   </t>
  </si>
  <si>
    <t xml:space="preserve">Attendance   </t>
  </si>
  <si>
    <t xml:space="preserve">1-10 Patients   </t>
  </si>
  <si>
    <t xml:space="preserve">11-25 Patients   </t>
  </si>
  <si>
    <t xml:space="preserve">26-50 Patients   </t>
  </si>
  <si>
    <t xml:space="preserve">51+ Patients   </t>
  </si>
  <si>
    <t xml:space="preserve">Number of members attending in total   </t>
  </si>
  <si>
    <t xml:space="preserve">Individual may count placing an NSSAR Grave Marker on ancestor's grave (no chapter involved)   </t>
  </si>
  <si>
    <t xml:space="preserve">Mens dress shirt   </t>
  </si>
  <si>
    <t xml:space="preserve">Mens casual shirt   </t>
  </si>
  <si>
    <t xml:space="preserve">Mens sport jacket   </t>
  </si>
  <si>
    <t xml:space="preserve">Mens trouser jeans   </t>
  </si>
  <si>
    <t xml:space="preserve">Mens sweater   </t>
  </si>
  <si>
    <t xml:space="preserve">Mens overcoat   </t>
  </si>
  <si>
    <t xml:space="preserve">Mens light weight jacket   </t>
  </si>
  <si>
    <t xml:space="preserve">Mens robe   </t>
  </si>
  <si>
    <t xml:space="preserve">Mens suit   </t>
  </si>
  <si>
    <t xml:space="preserve">Mens heavy overcoat   </t>
  </si>
  <si>
    <t xml:space="preserve">Ladies pant suit   </t>
  </si>
  <si>
    <t xml:space="preserve">Ladies slacks   </t>
  </si>
  <si>
    <t xml:space="preserve">Ladies blouse   </t>
  </si>
  <si>
    <t xml:space="preserve">Ladies coat   </t>
  </si>
  <si>
    <t xml:space="preserve">Ladies shoes   </t>
  </si>
  <si>
    <t xml:space="preserve">Ladies purse   </t>
  </si>
  <si>
    <t xml:space="preserve">Ladies dress   </t>
  </si>
  <si>
    <t xml:space="preserve">Ladies sweat suit   </t>
  </si>
  <si>
    <r>
      <rPr>
        <sz val="10"/>
        <color indexed="8"/>
        <rFont val="Georgia"/>
        <family val="1"/>
      </rPr>
      <t>Special Observance (</t>
    </r>
    <r>
      <rPr>
        <i/>
        <sz val="10"/>
        <color indexed="8"/>
        <rFont val="Georgia"/>
        <family val="1"/>
      </rPr>
      <t xml:space="preserve">Chapter </t>
    </r>
    <r>
      <rPr>
        <sz val="10"/>
        <color indexed="8"/>
        <rFont val="Georgia"/>
        <family val="1"/>
      </rPr>
      <t xml:space="preserve">sponsoring </t>
    </r>
    <r>
      <rPr>
        <i/>
        <sz val="10"/>
        <color indexed="8"/>
        <rFont val="Georgia"/>
        <family val="1"/>
      </rPr>
      <t>special observance)</t>
    </r>
  </si>
  <si>
    <t xml:space="preserve"> </t>
  </si>
  <si>
    <t>Mileage</t>
  </si>
  <si>
    <t>10a</t>
  </si>
  <si>
    <t xml:space="preserve">Name:    </t>
  </si>
  <si>
    <t>Mileage roundtrip for the number of visits in item 3</t>
  </si>
  <si>
    <r>
      <t xml:space="preserve"> (other organizations or public must be invited) (e.g. Vet’s Comn)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(Chapter Only)</t>
    </r>
  </si>
  <si>
    <r>
      <t>Used</t>
    </r>
    <r>
      <rPr>
        <sz val="10"/>
        <color indexed="8"/>
        <rFont val="Georgia"/>
        <family val="1"/>
      </rPr>
      <t xml:space="preserve"> clothing donated—Men’s and Women’s (e.g. Purple Heart, AmVets, etc.)</t>
    </r>
  </si>
  <si>
    <r>
      <t>All used big-ticket items</t>
    </r>
    <r>
      <rPr>
        <sz val="10"/>
        <color indexed="8"/>
        <rFont val="Georgia"/>
        <family val="1"/>
      </rPr>
      <t xml:space="preserve"> </t>
    </r>
    <r>
      <rPr>
        <b/>
        <sz val="10"/>
        <color indexed="8"/>
        <rFont val="Georgia"/>
        <family val="1"/>
      </rPr>
      <t>donated to #14</t>
    </r>
    <r>
      <rPr>
        <sz val="10"/>
        <color indexed="8"/>
        <rFont val="Georgia"/>
        <family val="1"/>
      </rPr>
      <t xml:space="preserve"> (TV’s, Computers, etc)=1/3 the original cost</t>
    </r>
  </si>
  <si>
    <r>
      <t>A) Revolutionary Grave Dedication</t>
    </r>
    <r>
      <rPr>
        <sz val="11"/>
        <color indexed="8"/>
        <rFont val="Calibri"/>
        <family val="2"/>
      </rPr>
      <t>—</t>
    </r>
    <r>
      <rPr>
        <sz val="11"/>
        <color indexed="10"/>
        <rFont val="Calibri"/>
        <family val="2"/>
      </rPr>
      <t xml:space="preserve">Chapter Only </t>
    </r>
    <r>
      <rPr>
        <sz val="11"/>
        <color indexed="8"/>
        <rFont val="Calibri"/>
        <family val="2"/>
      </rPr>
      <t>getting credit at 50 pts/grave marked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</si>
</sst>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Georgia"/>
      <family val="1"/>
    </font>
    <font>
      <b/>
      <sz val="10"/>
      <color indexed="8"/>
      <name val="Georgia"/>
      <family val="1"/>
    </font>
    <font>
      <sz val="9"/>
      <name val="Tahoma"/>
      <family val="2"/>
    </font>
    <font>
      <b/>
      <sz val="9"/>
      <name val="Tahoma"/>
      <family val="2"/>
    </font>
    <font>
      <i/>
      <sz val="10"/>
      <color indexed="8"/>
      <name val="Georgia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4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Alignment="1">
      <alignment horizontal="left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9" fillId="34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6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45" fillId="0" borderId="0" xfId="0" applyFont="1" applyAlignment="1">
      <alignment/>
    </xf>
    <xf numFmtId="0" fontId="1" fillId="0" borderId="0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="90" zoomScaleNormal="90" zoomScalePageLayoutView="0" workbookViewId="0" topLeftCell="A1">
      <pane ySplit="2" topLeftCell="A18" activePane="bottomLeft" state="frozen"/>
      <selection pane="topLeft" activeCell="A1" sqref="A1"/>
      <selection pane="bottomLeft" activeCell="B40" sqref="B40"/>
    </sheetView>
  </sheetViews>
  <sheetFormatPr defaultColWidth="9.140625" defaultRowHeight="15"/>
  <cols>
    <col min="1" max="1" width="4.140625" style="5" customWidth="1"/>
    <col min="2" max="2" width="88.421875" style="0" customWidth="1"/>
    <col min="3" max="4" width="9.140625" style="2" customWidth="1"/>
    <col min="5" max="5" width="26.7109375" style="2" customWidth="1"/>
    <col min="6" max="6" width="10.8515625" style="2" customWidth="1"/>
    <col min="7" max="7" width="25.421875" style="2" hidden="1" customWidth="1"/>
    <col min="9" max="9" width="9.140625" style="0" hidden="1" customWidth="1"/>
  </cols>
  <sheetData>
    <row r="1" spans="1:7" s="8" customFormat="1" ht="18.75">
      <c r="A1" s="6"/>
      <c r="B1" s="32" t="s">
        <v>56</v>
      </c>
      <c r="C1" s="7"/>
      <c r="D1" s="7"/>
      <c r="E1" s="21" t="s">
        <v>12</v>
      </c>
      <c r="F1" s="21"/>
      <c r="G1" s="21" t="s">
        <v>13</v>
      </c>
    </row>
    <row r="2" spans="1:7" s="15" customFormat="1" ht="18.75">
      <c r="A2" s="6"/>
      <c r="B2" s="15" t="s">
        <v>4</v>
      </c>
      <c r="C2" s="25"/>
      <c r="D2" s="25"/>
      <c r="E2" s="20">
        <f>SUM(E4:E71)</f>
        <v>0</v>
      </c>
      <c r="F2" s="25"/>
      <c r="G2" s="20">
        <f>SUM(G4:G71)</f>
        <v>0</v>
      </c>
    </row>
    <row r="3" spans="1:4" s="8" customFormat="1" ht="24.75" customHeight="1">
      <c r="A3" s="6"/>
      <c r="B3" s="6" t="s">
        <v>3</v>
      </c>
      <c r="C3" s="30"/>
      <c r="D3" s="7"/>
    </row>
    <row r="4" spans="1:9" ht="15">
      <c r="A4" s="5">
        <v>1</v>
      </c>
      <c r="B4" s="29" t="s">
        <v>0</v>
      </c>
      <c r="C4" s="31" t="s">
        <v>2</v>
      </c>
      <c r="D4" s="18"/>
      <c r="E4" s="2">
        <f>IF(C4="Yes",25,0)</f>
        <v>0</v>
      </c>
      <c r="G4" s="2">
        <f>IF(C4="Yes",D4*25,0)</f>
        <v>0</v>
      </c>
      <c r="I4" t="s">
        <v>1</v>
      </c>
    </row>
    <row r="5" ht="15">
      <c r="I5" t="s">
        <v>2</v>
      </c>
    </row>
    <row r="6" spans="1:7" ht="15">
      <c r="A6" s="5">
        <v>2</v>
      </c>
      <c r="B6" s="1" t="s">
        <v>5</v>
      </c>
      <c r="C6" s="3"/>
      <c r="D6" s="18"/>
      <c r="E6" s="2">
        <f>10*C6</f>
        <v>0</v>
      </c>
      <c r="G6" s="2">
        <f>10*C6</f>
        <v>0</v>
      </c>
    </row>
    <row r="7" ht="15">
      <c r="B7" s="2"/>
    </row>
    <row r="8" spans="1:7" ht="15">
      <c r="A8" s="5">
        <v>3</v>
      </c>
      <c r="B8" s="1" t="s">
        <v>6</v>
      </c>
      <c r="C8" s="3"/>
      <c r="D8" s="18"/>
      <c r="E8" s="2">
        <f>5*C8</f>
        <v>0</v>
      </c>
      <c r="G8" s="2">
        <f>5*C8</f>
        <v>0</v>
      </c>
    </row>
    <row r="9" spans="2:4" ht="15">
      <c r="B9" s="1"/>
      <c r="C9" s="26"/>
      <c r="D9" s="18"/>
    </row>
    <row r="10" spans="1:7" ht="15">
      <c r="A10" s="5">
        <v>4</v>
      </c>
      <c r="B10" s="23" t="s">
        <v>57</v>
      </c>
      <c r="C10" s="3"/>
      <c r="E10" s="2">
        <f>C8*C10</f>
        <v>0</v>
      </c>
      <c r="G10" s="2">
        <f>C8*C10</f>
        <v>0</v>
      </c>
    </row>
    <row r="11" spans="2:3" ht="15">
      <c r="B11" s="23"/>
      <c r="C11" s="27"/>
    </row>
    <row r="12" spans="1:7" ht="15">
      <c r="A12" s="5">
        <v>5</v>
      </c>
      <c r="B12" s="1" t="s">
        <v>7</v>
      </c>
      <c r="C12" s="3"/>
      <c r="D12" s="18"/>
      <c r="E12" s="2">
        <f>C12*10</f>
        <v>0</v>
      </c>
      <c r="G12" s="2">
        <f>C12*10</f>
        <v>0</v>
      </c>
    </row>
    <row r="13" ht="15"/>
    <row r="14" spans="1:7" ht="15">
      <c r="A14" s="5">
        <v>6</v>
      </c>
      <c r="B14" s="1" t="s">
        <v>8</v>
      </c>
      <c r="C14" s="3"/>
      <c r="D14" s="18"/>
      <c r="E14" s="2">
        <f>C14</f>
        <v>0</v>
      </c>
      <c r="G14" s="2">
        <f>C14</f>
        <v>0</v>
      </c>
    </row>
    <row r="15" ht="15">
      <c r="B15" s="9" t="s">
        <v>18</v>
      </c>
    </row>
    <row r="16" ht="15"/>
    <row r="17" spans="1:7" ht="15">
      <c r="A17" s="5">
        <v>7</v>
      </c>
      <c r="B17" s="1" t="s">
        <v>9</v>
      </c>
      <c r="C17" s="3"/>
      <c r="D17" s="18"/>
      <c r="E17" s="2">
        <f>C17*5</f>
        <v>0</v>
      </c>
      <c r="G17" s="2">
        <f>C17*5</f>
        <v>0</v>
      </c>
    </row>
    <row r="18" ht="15"/>
    <row r="19" spans="1:7" ht="15">
      <c r="A19" s="5">
        <v>8</v>
      </c>
      <c r="B19" s="1" t="s">
        <v>10</v>
      </c>
      <c r="C19" s="3"/>
      <c r="D19" s="18"/>
      <c r="E19" s="2">
        <f>C19</f>
        <v>0</v>
      </c>
      <c r="F19" s="2" t="s">
        <v>15</v>
      </c>
      <c r="G19" s="2">
        <f>C19</f>
        <v>0</v>
      </c>
    </row>
    <row r="20" ht="15"/>
    <row r="21" spans="1:7" ht="15">
      <c r="A21" s="5">
        <v>9</v>
      </c>
      <c r="B21" s="1" t="s">
        <v>11</v>
      </c>
      <c r="C21" s="3"/>
      <c r="D21" s="18"/>
      <c r="E21" s="2">
        <f>C21</f>
        <v>0</v>
      </c>
      <c r="G21" s="2">
        <f>C21</f>
        <v>0</v>
      </c>
    </row>
    <row r="22" ht="15"/>
    <row r="23" spans="1:7" ht="15">
      <c r="A23" s="5">
        <v>10</v>
      </c>
      <c r="B23" s="1" t="s">
        <v>14</v>
      </c>
      <c r="E23" s="2">
        <f>SUM(F24:F28)</f>
        <v>0</v>
      </c>
      <c r="G23" s="2">
        <f>SUM(F24:F28)</f>
        <v>0</v>
      </c>
    </row>
    <row r="24" spans="2:6" ht="15">
      <c r="B24" s="10" t="s">
        <v>28</v>
      </c>
      <c r="C24" s="3"/>
      <c r="D24" s="18"/>
      <c r="E24" s="2" t="s">
        <v>53</v>
      </c>
      <c r="F24" s="17">
        <f>10*C24</f>
        <v>0</v>
      </c>
    </row>
    <row r="25" spans="2:6" ht="15">
      <c r="B25" s="10" t="s">
        <v>29</v>
      </c>
      <c r="C25" s="3"/>
      <c r="D25" s="18"/>
      <c r="F25" s="17">
        <f>15*C25</f>
        <v>0</v>
      </c>
    </row>
    <row r="26" spans="2:6" ht="15">
      <c r="B26" s="11" t="s">
        <v>30</v>
      </c>
      <c r="C26" s="3"/>
      <c r="D26" s="18"/>
      <c r="F26" s="17">
        <f>20*C26</f>
        <v>0</v>
      </c>
    </row>
    <row r="27" spans="2:6" ht="15">
      <c r="B27" s="11" t="s">
        <v>31</v>
      </c>
      <c r="C27" s="12"/>
      <c r="D27" s="18"/>
      <c r="E27" s="2" t="s">
        <v>53</v>
      </c>
      <c r="F27" s="17">
        <f>25*C27</f>
        <v>0</v>
      </c>
    </row>
    <row r="28" spans="1:6" ht="15">
      <c r="A28" s="5" t="s">
        <v>55</v>
      </c>
      <c r="B28" s="11" t="s">
        <v>54</v>
      </c>
      <c r="C28" s="12"/>
      <c r="D28" s="18"/>
      <c r="F28" s="17">
        <f>C28</f>
        <v>0</v>
      </c>
    </row>
    <row r="29" ht="15"/>
    <row r="30" spans="1:7" ht="15">
      <c r="A30" s="5">
        <v>11</v>
      </c>
      <c r="B30" s="22" t="s">
        <v>52</v>
      </c>
      <c r="C30" s="18" t="s">
        <v>53</v>
      </c>
      <c r="D30" s="18"/>
      <c r="E30" s="2" t="s">
        <v>53</v>
      </c>
      <c r="G30" s="2" t="s">
        <v>53</v>
      </c>
    </row>
    <row r="31" spans="2:7" ht="15">
      <c r="B31" s="14" t="s">
        <v>58</v>
      </c>
      <c r="C31" s="18"/>
      <c r="E31" s="2">
        <v>0</v>
      </c>
      <c r="G31" s="2">
        <f>C31*50</f>
        <v>0</v>
      </c>
    </row>
    <row r="32" spans="2:7" ht="15">
      <c r="B32" s="13" t="s">
        <v>32</v>
      </c>
      <c r="C32" s="18"/>
      <c r="D32" s="18"/>
      <c r="E32" s="2">
        <f>5*C32</f>
        <v>0</v>
      </c>
      <c r="G32" s="2">
        <f>5*C32</f>
        <v>0</v>
      </c>
    </row>
    <row r="33" ht="15"/>
    <row r="34" spans="1:7" ht="15">
      <c r="A34" s="5">
        <v>12</v>
      </c>
      <c r="B34" s="16" t="s">
        <v>16</v>
      </c>
      <c r="C34" s="3"/>
      <c r="D34" s="18"/>
      <c r="E34" s="2">
        <f>5*C34</f>
        <v>0</v>
      </c>
      <c r="G34" s="2">
        <f>5*C34</f>
        <v>0</v>
      </c>
    </row>
    <row r="35" ht="15"/>
    <row r="36" spans="1:7" ht="15">
      <c r="A36" s="5">
        <v>13</v>
      </c>
      <c r="B36" s="4" t="s">
        <v>61</v>
      </c>
      <c r="C36" s="18"/>
      <c r="D36" s="18"/>
      <c r="E36" s="2">
        <v>0</v>
      </c>
      <c r="F36" s="2" t="s">
        <v>19</v>
      </c>
      <c r="G36" s="2">
        <f>C36*50</f>
        <v>0</v>
      </c>
    </row>
    <row r="37" ht="15">
      <c r="B37" t="s">
        <v>17</v>
      </c>
    </row>
    <row r="38" spans="2:7" ht="15">
      <c r="B38" s="33" t="s">
        <v>33</v>
      </c>
      <c r="C38" s="3"/>
      <c r="D38" s="18"/>
      <c r="E38" s="2">
        <f>50*C38</f>
        <v>0</v>
      </c>
      <c r="G38" s="2">
        <v>0</v>
      </c>
    </row>
    <row r="39" ht="15"/>
    <row r="40" spans="2:7" ht="15">
      <c r="B40" s="4" t="s">
        <v>21</v>
      </c>
      <c r="C40" s="3"/>
      <c r="D40" s="18"/>
      <c r="E40" s="2">
        <f>5*C40</f>
        <v>0</v>
      </c>
      <c r="G40" s="2">
        <f>5*C40</f>
        <v>0</v>
      </c>
    </row>
    <row r="41" ht="15"/>
    <row r="42" spans="2:7" ht="15">
      <c r="B42" s="4" t="s">
        <v>20</v>
      </c>
      <c r="C42" s="3"/>
      <c r="D42" s="18"/>
      <c r="E42" s="2">
        <f>C42</f>
        <v>0</v>
      </c>
      <c r="F42" s="2" t="s">
        <v>19</v>
      </c>
      <c r="G42" s="2">
        <f>C42</f>
        <v>0</v>
      </c>
    </row>
    <row r="43" ht="15"/>
    <row r="44" spans="2:7" ht="15">
      <c r="B44" s="4" t="s">
        <v>22</v>
      </c>
      <c r="C44" s="3"/>
      <c r="D44" s="18"/>
      <c r="E44" s="2">
        <f>5*C44</f>
        <v>0</v>
      </c>
      <c r="F44" s="2" t="s">
        <v>23</v>
      </c>
      <c r="G44" s="2">
        <f>5*C44</f>
        <v>0</v>
      </c>
    </row>
    <row r="45" ht="15"/>
    <row r="46" spans="2:7" ht="15">
      <c r="B46" s="4" t="s">
        <v>24</v>
      </c>
      <c r="C46" s="28">
        <f>SUM(C47:C49)</f>
        <v>0</v>
      </c>
      <c r="D46" s="3"/>
      <c r="E46" s="2">
        <f>C46*D46</f>
        <v>0</v>
      </c>
      <c r="G46" s="2">
        <f>C46*D46</f>
        <v>0</v>
      </c>
    </row>
    <row r="47" spans="2:7" ht="15">
      <c r="B47" s="11" t="s">
        <v>25</v>
      </c>
      <c r="C47" s="3"/>
      <c r="E47" s="2">
        <f>20*C47</f>
        <v>0</v>
      </c>
      <c r="G47" s="2">
        <f>20*C47</f>
        <v>0</v>
      </c>
    </row>
    <row r="48" spans="2:7" ht="15">
      <c r="B48" s="13" t="s">
        <v>26</v>
      </c>
      <c r="C48" s="3"/>
      <c r="E48" s="2">
        <f>20*C48</f>
        <v>0</v>
      </c>
      <c r="G48" s="2">
        <f>20*C48</f>
        <v>0</v>
      </c>
    </row>
    <row r="49" spans="2:7" ht="15">
      <c r="B49" s="11" t="s">
        <v>27</v>
      </c>
      <c r="C49" s="3"/>
      <c r="E49" s="2">
        <f>5*C49</f>
        <v>0</v>
      </c>
      <c r="G49" s="2">
        <f>5*C49</f>
        <v>0</v>
      </c>
    </row>
    <row r="50" ht="15"/>
    <row r="51" spans="1:2" ht="15">
      <c r="A51" s="5">
        <v>14</v>
      </c>
      <c r="B51" s="24" t="s">
        <v>59</v>
      </c>
    </row>
    <row r="52" spans="2:7" ht="15">
      <c r="B52" s="13" t="s">
        <v>34</v>
      </c>
      <c r="C52" s="3"/>
      <c r="E52" s="2">
        <f>5*C52</f>
        <v>0</v>
      </c>
      <c r="G52" s="2">
        <f aca="true" t="shared" si="0" ref="G52:G69">E52</f>
        <v>0</v>
      </c>
    </row>
    <row r="53" spans="2:7" ht="15">
      <c r="B53" s="13" t="s">
        <v>35</v>
      </c>
      <c r="C53" s="3"/>
      <c r="E53" s="2">
        <f>2*C53</f>
        <v>0</v>
      </c>
      <c r="G53" s="2">
        <f t="shared" si="0"/>
        <v>0</v>
      </c>
    </row>
    <row r="54" spans="2:7" ht="15">
      <c r="B54" s="13" t="s">
        <v>36</v>
      </c>
      <c r="C54" s="3"/>
      <c r="E54" s="2">
        <f>5*C54</f>
        <v>0</v>
      </c>
      <c r="G54" s="2">
        <f t="shared" si="0"/>
        <v>0</v>
      </c>
    </row>
    <row r="55" spans="2:7" ht="15">
      <c r="B55" s="13" t="s">
        <v>37</v>
      </c>
      <c r="C55" s="3"/>
      <c r="E55" s="2">
        <f>5*C55</f>
        <v>0</v>
      </c>
      <c r="G55" s="2">
        <f t="shared" si="0"/>
        <v>0</v>
      </c>
    </row>
    <row r="56" spans="2:7" ht="15">
      <c r="B56" s="13" t="s">
        <v>38</v>
      </c>
      <c r="C56" s="3"/>
      <c r="E56" s="2">
        <f>5*C56</f>
        <v>0</v>
      </c>
      <c r="G56" s="2">
        <f t="shared" si="0"/>
        <v>0</v>
      </c>
    </row>
    <row r="57" spans="2:7" ht="15">
      <c r="B57" s="13" t="s">
        <v>39</v>
      </c>
      <c r="C57" s="3"/>
      <c r="E57" s="2">
        <f>10*C57</f>
        <v>0</v>
      </c>
      <c r="G57" s="2">
        <f t="shared" si="0"/>
        <v>0</v>
      </c>
    </row>
    <row r="58" spans="2:7" ht="15">
      <c r="B58" s="13" t="s">
        <v>40</v>
      </c>
      <c r="C58" s="3"/>
      <c r="E58" s="2">
        <f>2*C58</f>
        <v>0</v>
      </c>
      <c r="G58" s="2">
        <f t="shared" si="0"/>
        <v>0</v>
      </c>
    </row>
    <row r="59" spans="2:7" ht="15">
      <c r="B59" s="13" t="s">
        <v>41</v>
      </c>
      <c r="C59" s="3"/>
      <c r="E59" s="2">
        <f>3*C59</f>
        <v>0</v>
      </c>
      <c r="G59" s="2">
        <f t="shared" si="0"/>
        <v>0</v>
      </c>
    </row>
    <row r="60" spans="2:7" ht="15">
      <c r="B60" s="13" t="s">
        <v>42</v>
      </c>
      <c r="C60" s="3"/>
      <c r="E60" s="2">
        <f>10*C60</f>
        <v>0</v>
      </c>
      <c r="G60" s="2">
        <f t="shared" si="0"/>
        <v>0</v>
      </c>
    </row>
    <row r="61" spans="2:7" ht="15">
      <c r="B61" s="13" t="s">
        <v>43</v>
      </c>
      <c r="C61" s="3"/>
      <c r="E61" s="2">
        <f>10*C61</f>
        <v>0</v>
      </c>
      <c r="G61" s="2">
        <f t="shared" si="0"/>
        <v>0</v>
      </c>
    </row>
    <row r="62" spans="2:7" ht="15">
      <c r="B62" s="13" t="s">
        <v>44</v>
      </c>
      <c r="C62" s="3"/>
      <c r="E62" s="2">
        <f>8*C62</f>
        <v>0</v>
      </c>
      <c r="G62" s="2">
        <f t="shared" si="0"/>
        <v>0</v>
      </c>
    </row>
    <row r="63" spans="2:7" ht="15">
      <c r="B63" s="13" t="s">
        <v>45</v>
      </c>
      <c r="C63" s="3"/>
      <c r="E63" s="2">
        <f>5*C63</f>
        <v>0</v>
      </c>
      <c r="G63" s="2">
        <f t="shared" si="0"/>
        <v>0</v>
      </c>
    </row>
    <row r="64" spans="2:7" ht="15">
      <c r="B64" s="13" t="s">
        <v>46</v>
      </c>
      <c r="C64" s="3"/>
      <c r="E64" s="2">
        <f>3*C64</f>
        <v>0</v>
      </c>
      <c r="G64" s="2">
        <f t="shared" si="0"/>
        <v>0</v>
      </c>
    </row>
    <row r="65" spans="2:7" ht="15">
      <c r="B65" s="13" t="s">
        <v>47</v>
      </c>
      <c r="C65" s="3"/>
      <c r="E65" s="2">
        <f>5*C65</f>
        <v>0</v>
      </c>
      <c r="G65" s="2">
        <f t="shared" si="0"/>
        <v>0</v>
      </c>
    </row>
    <row r="66" spans="2:7" ht="15">
      <c r="B66" s="13" t="s">
        <v>48</v>
      </c>
      <c r="C66" s="3"/>
      <c r="E66" s="2">
        <f>5*C66</f>
        <v>0</v>
      </c>
      <c r="G66" s="2">
        <f t="shared" si="0"/>
        <v>0</v>
      </c>
    </row>
    <row r="67" spans="2:7" ht="15">
      <c r="B67" s="13" t="s">
        <v>49</v>
      </c>
      <c r="C67" s="3"/>
      <c r="E67" s="2">
        <f>2*C67</f>
        <v>0</v>
      </c>
      <c r="G67" s="2">
        <f t="shared" si="0"/>
        <v>0</v>
      </c>
    </row>
    <row r="68" spans="2:7" ht="15">
      <c r="B68" s="13" t="s">
        <v>50</v>
      </c>
      <c r="C68" s="3"/>
      <c r="E68" s="2">
        <f>5*C68</f>
        <v>0</v>
      </c>
      <c r="G68" s="2">
        <f t="shared" si="0"/>
        <v>0</v>
      </c>
    </row>
    <row r="69" spans="2:7" ht="15">
      <c r="B69" s="13" t="s">
        <v>51</v>
      </c>
      <c r="C69" s="3"/>
      <c r="E69" s="2">
        <f>10*C69</f>
        <v>0</v>
      </c>
      <c r="G69" s="2">
        <f t="shared" si="0"/>
        <v>0</v>
      </c>
    </row>
    <row r="70" ht="15"/>
    <row r="71" spans="1:7" ht="15">
      <c r="A71" s="5">
        <v>15</v>
      </c>
      <c r="B71" s="24" t="s">
        <v>60</v>
      </c>
      <c r="C71" s="3"/>
      <c r="E71" s="19">
        <f>C71/3</f>
        <v>0</v>
      </c>
      <c r="G71" s="19">
        <f>E71</f>
        <v>0</v>
      </c>
    </row>
  </sheetData>
  <sheetProtection/>
  <dataValidations count="1">
    <dataValidation type="list" allowBlank="1" showInputMessage="1" showErrorMessage="1" sqref="C4">
      <formula1>VAC</formula1>
    </dataValidation>
  </dataValidations>
  <printOptions/>
  <pageMargins left="0.17" right="0.47" top="0.35" bottom="0.37" header="0.3" footer="0.3"/>
  <pageSetup orientation="landscape" scale="80" r:id="rId3"/>
  <ignoredErrors>
    <ignoredError sqref="E53 E67 E64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</dc:creator>
  <cp:keywords/>
  <dc:description/>
  <cp:lastModifiedBy>Phil</cp:lastModifiedBy>
  <cp:lastPrinted>2008-12-30T02:43:35Z</cp:lastPrinted>
  <dcterms:created xsi:type="dcterms:W3CDTF">2008-11-27T13:19:25Z</dcterms:created>
  <dcterms:modified xsi:type="dcterms:W3CDTF">2009-09-07T19:44:54Z</dcterms:modified>
  <cp:category/>
  <cp:version/>
  <cp:contentType/>
  <cp:contentStatus/>
</cp:coreProperties>
</file>